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Hárok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<sst xmlns="http://schemas.openxmlformats.org/spreadsheetml/2006/main" count="217" uniqueCount="182">
  <si>
    <t>ROZPOČET obce Píla pre rok 2016</t>
  </si>
  <si>
    <t> </t>
  </si>
  <si>
    <t>Bežné príjmy</t>
  </si>
  <si>
    <t>v €</t>
  </si>
  <si>
    <t>Daňové príjmy</t>
  </si>
  <si>
    <t>111 003</t>
  </si>
  <si>
    <t>Podielové dane z príjmu FO</t>
  </si>
  <si>
    <t>Daň z pozemkov</t>
  </si>
  <si>
    <t>121 002</t>
  </si>
  <si>
    <t>Daň zo stavieb</t>
  </si>
  <si>
    <t>133 001</t>
  </si>
  <si>
    <t>Daň za psa</t>
  </si>
  <si>
    <t>Daň za ubytovanie</t>
  </si>
  <si>
    <t>Dan za užívanie verej.priestranstva</t>
  </si>
  <si>
    <t>Dan za komunálne odpady</t>
  </si>
  <si>
    <t>Nedaňové príjmy</t>
  </si>
  <si>
    <t>Nájom z prenajatých budov a priestorov</t>
  </si>
  <si>
    <t>223 001</t>
  </si>
  <si>
    <t>Popl.a platby/plyn, cint.,prop.m.</t>
  </si>
  <si>
    <t>Popl.a platby za  MŠ</t>
  </si>
  <si>
    <t>221 004</t>
  </si>
  <si>
    <t>Poplatky  správne / overovanie .../</t>
  </si>
  <si>
    <t>Pokuty a penále</t>
  </si>
  <si>
    <t>Úroky z peňažných účtov</t>
  </si>
  <si>
    <t>Transfery</t>
  </si>
  <si>
    <t>312 012  01</t>
  </si>
  <si>
    <t>Transfer - stavebný úrad</t>
  </si>
  <si>
    <t>312 012  02</t>
  </si>
  <si>
    <t>Transfer - pozemné komunikácie</t>
  </si>
  <si>
    <t>312 012  03</t>
  </si>
  <si>
    <t>Transfer - životné prostredie</t>
  </si>
  <si>
    <t>312 012  04</t>
  </si>
  <si>
    <t>Transfer - hlásenie pobytu</t>
  </si>
  <si>
    <t>312 012  05</t>
  </si>
  <si>
    <t>Transfer – voľby</t>
  </si>
  <si>
    <t>312 012  06</t>
  </si>
  <si>
    <t>Transf.Školstvo</t>
  </si>
  <si>
    <t>312 001  07</t>
  </si>
  <si>
    <t>Transfer - mzdy-UPSVAR (§54)</t>
  </si>
  <si>
    <t>Bežné prímy spolu</t>
  </si>
  <si>
    <t>Kapitálové príjmy</t>
  </si>
  <si>
    <t>Predaj pozemkov (vysporiadanie právneho a skutkového stavu)</t>
  </si>
  <si>
    <t>Projekt : "Rekonštr.OÚ</t>
  </si>
  <si>
    <t>Finančné  operácie</t>
  </si>
  <si>
    <t>Zostatok prostriedkov z predch.rokov</t>
  </si>
  <si>
    <t>Rozpočtové príjmy</t>
  </si>
  <si>
    <t>Príjmové finančné operácie</t>
  </si>
  <si>
    <t>Rozpočtové príjmy spolu</t>
  </si>
  <si>
    <t>Bežné výdavky</t>
  </si>
  <si>
    <t> TYP  1 -Prevádzkové výdavky obce</t>
  </si>
  <si>
    <t>Výdavky verejnej správy</t>
  </si>
  <si>
    <t>Mzdy,platy a ost.osobné vyrovnania</t>
  </si>
  <si>
    <t>Poistné a odvody do poisťovní</t>
  </si>
  <si>
    <t>Cestovné</t>
  </si>
  <si>
    <t>Energie  OÚ</t>
  </si>
  <si>
    <t>Vodné , stočné OÚ</t>
  </si>
  <si>
    <t>Prevádzkové nákl. OÚ - materiál</t>
  </si>
  <si>
    <t>Knihy, noviny, Pilanský občasník</t>
  </si>
  <si>
    <t>Prac.odevy, obuv... UPSVar</t>
  </si>
  <si>
    <t>Reprezentačné</t>
  </si>
  <si>
    <t>Údržba výpočtovej techniky, softwaru</t>
  </si>
  <si>
    <t>Nájomné za pozemky</t>
  </si>
  <si>
    <t>Všeobecné služby</t>
  </si>
  <si>
    <t>Poplatky a odvody</t>
  </si>
  <si>
    <t>637 016</t>
  </si>
  <si>
    <t>Prídel do  sociálneho fondu</t>
  </si>
  <si>
    <t>Kolkové známky</t>
  </si>
  <si>
    <t>Odmeny -dohody OÚ</t>
  </si>
  <si>
    <t>Dane – koncesionárske poplatky</t>
  </si>
  <si>
    <t>Bežné transfery na členské príspevky</t>
  </si>
  <si>
    <t>Propagácia a prezentácia obce</t>
  </si>
  <si>
    <t>Špeciálne služby /audit,geom,plány/</t>
  </si>
  <si>
    <t>Stravovanie OÚ</t>
  </si>
  <si>
    <t>Poistenie majetku obce</t>
  </si>
  <si>
    <t>Školenia, semináre</t>
  </si>
  <si>
    <t>Poštové a telekom.služby</t>
  </si>
  <si>
    <t>Výmena plynového kotla OÚ</t>
  </si>
  <si>
    <t>Opravy a údržby – Osvetová Beseda</t>
  </si>
  <si>
    <t> TYP  2 - Obecný kontrolór</t>
  </si>
  <si>
    <t>Mzda - kontrolór</t>
  </si>
  <si>
    <t>621+625</t>
  </si>
  <si>
    <t>Odvody poistného - kontrolór</t>
  </si>
  <si>
    <t>TYP  3 – Služby zamestnanosti -  § 50j</t>
  </si>
  <si>
    <t>Mzdy   VPP – 95% - zdroj UPSVAR</t>
  </si>
  <si>
    <t>Odvody poistného  VPP – 95% -zdroj UPSVAR</t>
  </si>
  <si>
    <t>Mzdy   VPP – 5% -zdroj obec</t>
  </si>
  <si>
    <t>Odvody VPP – 5% -zdroj obec</t>
  </si>
  <si>
    <t> TYP  4 - Služby pre občanov</t>
  </si>
  <si>
    <t> Evidencia obyvatelov</t>
  </si>
  <si>
    <t>Materiál -Hlasenie pobytu obč.   ŠR</t>
  </si>
  <si>
    <t>Služby - Hlásenie pobytu obč.    ŠR</t>
  </si>
  <si>
    <t> Stavebný  úrad</t>
  </si>
  <si>
    <t>Transfer na Spol.stavebný úrad      ŠR</t>
  </si>
  <si>
    <t>Transfer na Spol.stavebný úrad      VZ</t>
  </si>
  <si>
    <t>  Cintorínske služby</t>
  </si>
  <si>
    <t>Energie - Dom smútku</t>
  </si>
  <si>
    <t>Voda - cintorín</t>
  </si>
  <si>
    <t>Služby s prevádzkou  pohrebiska</t>
  </si>
  <si>
    <t> Požiarna ochrana</t>
  </si>
  <si>
    <t>Energie   PO</t>
  </si>
  <si>
    <t>Verejné osvetlenie</t>
  </si>
  <si>
    <t>Energie  VO</t>
  </si>
  <si>
    <t>Materiál  VO</t>
  </si>
  <si>
    <t>Údržba   VO</t>
  </si>
  <si>
    <t>Odvoz a zneškodnovanie odpadu</t>
  </si>
  <si>
    <t>Všeobecné služby -likvidácia odpadu</t>
  </si>
  <si>
    <t>Správa a údržba</t>
  </si>
  <si>
    <t>Materiál -Pozemné komunik.   ŠR</t>
  </si>
  <si>
    <t>Odmeny-odhŕnanie snehu</t>
  </si>
  <si>
    <t>Obecný informačný systém</t>
  </si>
  <si>
    <t>Materiál - Miestny rozhlas</t>
  </si>
  <si>
    <t>Údržba  - Miestny rozhlas</t>
  </si>
  <si>
    <t>TYP 5 - Kultúra a šport</t>
  </si>
  <si>
    <t>Podpora kultúrnych podujatí</t>
  </si>
  <si>
    <t>kultúrne podujatia</t>
  </si>
  <si>
    <t> Kultúrne zariadenie - Osvetová beseda</t>
  </si>
  <si>
    <t>Energie   OB</t>
  </si>
  <si>
    <t>Kultúrne zariadenie - Osvetová beseda</t>
  </si>
  <si>
    <t>knižnica - materiál (nákup kníh)</t>
  </si>
  <si>
    <t>Podpora športu</t>
  </si>
  <si>
    <t>bežný transfer šport. klubu</t>
  </si>
  <si>
    <t>TYP  6 - Prostredie pre život</t>
  </si>
  <si>
    <t>Materiál - Verejná zeleň  ŠR /111/</t>
  </si>
  <si>
    <t>Materiál  - Verejná zeleň  VZ /41/</t>
  </si>
  <si>
    <t>Palivá ako zdroj energie</t>
  </si>
  <si>
    <t>Údržba kosačky</t>
  </si>
  <si>
    <t>Orez stromov</t>
  </si>
  <si>
    <t>Výsadba stromov/krov – svah pod cintorínom</t>
  </si>
  <si>
    <t>TYP  7 - Materská škola</t>
  </si>
  <si>
    <t>Energie  MŠ</t>
  </si>
  <si>
    <t>611 + 614</t>
  </si>
  <si>
    <t>MZDY, odmeny</t>
  </si>
  <si>
    <t>Odvody poistného  </t>
  </si>
  <si>
    <t>Príplatok na potenciálneho stravníka</t>
  </si>
  <si>
    <t>Prevádzkové náklady(drogéria,údržba, žumpa)</t>
  </si>
  <si>
    <t>Materiál-školské pomôcky</t>
  </si>
  <si>
    <t>Prevádzka  auta na dovoz stravy + PHM</t>
  </si>
  <si>
    <t>637 014</t>
  </si>
  <si>
    <t>Stravovanie zamestnancov</t>
  </si>
  <si>
    <t>Prísp.na spoloč.škol.úrad</t>
  </si>
  <si>
    <t>637 015</t>
  </si>
  <si>
    <t>Poistenie budovy  a detí</t>
  </si>
  <si>
    <t>Investičné a rozvojové projekty</t>
  </si>
  <si>
    <t>TYP  6 -   Rozvojové projekty</t>
  </si>
  <si>
    <t>Stavebný dozor + CNS konzult.</t>
  </si>
  <si>
    <t>štúdia na využitie Hamry</t>
  </si>
  <si>
    <t>Štúdia na realizáciu malej vodnej elektrárne</t>
  </si>
  <si>
    <t>PHSR obce na roky 2014-2020</t>
  </si>
  <si>
    <t>Kapitálové výdavky</t>
  </si>
  <si>
    <t> TYP  6 -  Prostredie pre život</t>
  </si>
  <si>
    <t>Rekonštrukcia Lávky pri rázcestí</t>
  </si>
  <si>
    <t>Rekonštrukcia D-ČOV </t>
  </si>
  <si>
    <t>Kúpa pozemkov pod chodníkom</t>
  </si>
  <si>
    <t>Výdavkové fin. operácie</t>
  </si>
  <si>
    <t>Splátka úveru</t>
  </si>
  <si>
    <t>Sumarizácia rozpočtov</t>
  </si>
  <si>
    <t>Príjmy z finančných operácií</t>
  </si>
  <si>
    <t>Výdavkové finančné operácie</t>
  </si>
  <si>
    <t>Rozpočtové výdavky spolu</t>
  </si>
  <si>
    <t>Hospodárenie celkom</t>
  </si>
  <si>
    <t>Sumarizácia bežných rozpočtov</t>
  </si>
  <si>
    <t>Hospodárenie bežných rozpočtov celkom</t>
  </si>
  <si>
    <t>Prehľad výdavkov  štruktúry 2016 podľa TYPU</t>
  </si>
  <si>
    <t>PČ</t>
  </si>
  <si>
    <t>Názov  :</t>
  </si>
  <si>
    <t> v €</t>
  </si>
  <si>
    <t>TYP  1</t>
  </si>
  <si>
    <t>Prevádzkové výdavky obce</t>
  </si>
  <si>
    <t>TYP  2</t>
  </si>
  <si>
    <t>Obecný kontrór</t>
  </si>
  <si>
    <t>TYP  3</t>
  </si>
  <si>
    <t>Služby zamestnanosti - § 50j</t>
  </si>
  <si>
    <t>TYP  4</t>
  </si>
  <si>
    <t>Služby občanom</t>
  </si>
  <si>
    <t>TYP  5</t>
  </si>
  <si>
    <t> kultúra a šport</t>
  </si>
  <si>
    <t>TYP  6</t>
  </si>
  <si>
    <t>Prostredie pre život + stavebný dozor</t>
  </si>
  <si>
    <t>TYP  7</t>
  </si>
  <si>
    <t>Materská škola</t>
  </si>
  <si>
    <t>Typ 6</t>
  </si>
  <si>
    <t>Výdavky    S p o l u  :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</si>
</sst>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#,##0"/>
    <numFmt numFmtId="167" formatCode="DD/MM/YYYY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3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CCFF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  <fill>
      <patternFill patternType="solid">
        <fgColor rgb="FFFFCC00"/>
        <bgColor rgb="FFFFFF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6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75"/>
  <sheetViews>
    <sheetView windowProtection="false" showFormulas="false" showGridLines="true" showRowColHeaders="true" showZeros="true" rightToLeft="false" tabSelected="true" showOutlineSymbols="true" defaultGridColor="true" view="normal" topLeftCell="A16" colorId="64" zoomScale="128" zoomScaleNormal="128" zoomScalePageLayoutView="100" workbookViewId="0">
      <selection pane="topLeft" activeCell="F14" activeCellId="0" sqref="F14"/>
    </sheetView>
  </sheetViews>
  <sheetFormatPr defaultRowHeight="13.8"/>
  <cols>
    <col collapsed="false" hidden="false" max="1" min="1" style="1" width="10.9336734693878"/>
    <col collapsed="false" hidden="false" max="2" min="2" style="0" width="39.280612244898"/>
    <col collapsed="false" hidden="false" max="3" min="3" style="2" width="13.6326530612245"/>
    <col collapsed="false" hidden="false" max="1025" min="4" style="0" width="9.31632653061224"/>
  </cols>
  <sheetData>
    <row r="1" s="4" customFormat="true" ht="38.1" hidden="false" customHeight="true" outlineLevel="0" collapsed="false">
      <c r="A1" s="3" t="s">
        <v>0</v>
      </c>
      <c r="B1" s="3"/>
      <c r="C1" s="3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5" t="s">
        <v>1</v>
      </c>
      <c r="B2" s="6" t="s">
        <v>2</v>
      </c>
      <c r="C2" s="7" t="s">
        <v>3</v>
      </c>
    </row>
    <row r="3" customFormat="false" ht="13.8" hidden="false" customHeight="false" outlineLevel="0" collapsed="false">
      <c r="A3" s="5" t="s">
        <v>1</v>
      </c>
      <c r="B3" s="8" t="s">
        <v>4</v>
      </c>
      <c r="C3" s="9" t="n">
        <f aca="false">SUM(C4:C10)</f>
        <v>118108</v>
      </c>
    </row>
    <row r="4" customFormat="false" ht="13.8" hidden="false" customHeight="false" outlineLevel="0" collapsed="false">
      <c r="A4" s="5" t="s">
        <v>5</v>
      </c>
      <c r="B4" s="10" t="s">
        <v>6</v>
      </c>
      <c r="C4" s="10" t="n">
        <v>103492</v>
      </c>
    </row>
    <row r="5" customFormat="false" ht="13.8" hidden="false" customHeight="false" outlineLevel="0" collapsed="false">
      <c r="A5" s="5" t="n">
        <v>121001</v>
      </c>
      <c r="B5" s="10" t="s">
        <v>7</v>
      </c>
      <c r="C5" s="11" t="n">
        <v>1904</v>
      </c>
    </row>
    <row r="6" customFormat="false" ht="13.8" hidden="false" customHeight="false" outlineLevel="0" collapsed="false">
      <c r="A6" s="5" t="s">
        <v>8</v>
      </c>
      <c r="B6" s="10" t="s">
        <v>9</v>
      </c>
      <c r="C6" s="11" t="n">
        <v>3957</v>
      </c>
    </row>
    <row r="7" customFormat="false" ht="13.8" hidden="false" customHeight="false" outlineLevel="0" collapsed="false">
      <c r="A7" s="5" t="s">
        <v>10</v>
      </c>
      <c r="B7" s="10" t="s">
        <v>11</v>
      </c>
      <c r="C7" s="11" t="n">
        <v>330</v>
      </c>
    </row>
    <row r="8" customFormat="false" ht="13.8" hidden="false" customHeight="false" outlineLevel="0" collapsed="false">
      <c r="A8" s="12" t="n">
        <v>133006</v>
      </c>
      <c r="B8" s="10" t="s">
        <v>12</v>
      </c>
      <c r="C8" s="11" t="n">
        <v>35</v>
      </c>
    </row>
    <row r="9" customFormat="false" ht="13.8" hidden="false" customHeight="false" outlineLevel="0" collapsed="false">
      <c r="A9" s="12" t="n">
        <v>133012</v>
      </c>
      <c r="B9" s="10" t="s">
        <v>13</v>
      </c>
      <c r="C9" s="11" t="n">
        <v>90</v>
      </c>
    </row>
    <row r="10" customFormat="false" ht="13.8" hidden="false" customHeight="false" outlineLevel="0" collapsed="false">
      <c r="A10" s="12" t="n">
        <v>133013</v>
      </c>
      <c r="B10" s="10" t="s">
        <v>14</v>
      </c>
      <c r="C10" s="11" t="n">
        <v>8300</v>
      </c>
    </row>
    <row r="11" customFormat="false" ht="13.8" hidden="false" customHeight="false" outlineLevel="0" collapsed="false">
      <c r="A11" s="5"/>
      <c r="B11" s="8" t="s">
        <v>15</v>
      </c>
      <c r="C11" s="9" t="n">
        <f aca="false">SUM(C12:C17)</f>
        <v>7905</v>
      </c>
    </row>
    <row r="12" customFormat="false" ht="13.8" hidden="false" customHeight="false" outlineLevel="0" collapsed="false">
      <c r="A12" s="12" t="n">
        <v>212003</v>
      </c>
      <c r="B12" s="10" t="s">
        <v>16</v>
      </c>
      <c r="C12" s="11" t="n">
        <v>2500</v>
      </c>
    </row>
    <row r="13" customFormat="false" ht="13.8" hidden="false" customHeight="false" outlineLevel="0" collapsed="false">
      <c r="A13" s="5" t="s">
        <v>17</v>
      </c>
      <c r="B13" s="13" t="s">
        <v>18</v>
      </c>
      <c r="C13" s="11" t="n">
        <v>2360</v>
      </c>
    </row>
    <row r="14" customFormat="false" ht="13.8" hidden="false" customHeight="false" outlineLevel="0" collapsed="false">
      <c r="A14" s="14" t="n">
        <v>223002</v>
      </c>
      <c r="B14" s="13" t="s">
        <v>19</v>
      </c>
      <c r="C14" s="11" t="n">
        <v>2400</v>
      </c>
    </row>
    <row r="15" customFormat="false" ht="13.8" hidden="false" customHeight="false" outlineLevel="0" collapsed="false">
      <c r="A15" s="5" t="s">
        <v>20</v>
      </c>
      <c r="B15" s="10" t="s">
        <v>21</v>
      </c>
      <c r="C15" s="11" t="n">
        <v>340</v>
      </c>
    </row>
    <row r="16" customFormat="false" ht="13.8" hidden="false" customHeight="false" outlineLevel="0" collapsed="false">
      <c r="A16" s="14" t="n">
        <v>222003</v>
      </c>
      <c r="B16" s="10" t="s">
        <v>22</v>
      </c>
      <c r="C16" s="11" t="n">
        <v>300</v>
      </c>
    </row>
    <row r="17" customFormat="false" ht="13.8" hidden="false" customHeight="false" outlineLevel="0" collapsed="false">
      <c r="A17" s="15" t="n">
        <v>243</v>
      </c>
      <c r="B17" s="10" t="s">
        <v>23</v>
      </c>
      <c r="C17" s="11" t="n">
        <v>5</v>
      </c>
    </row>
    <row r="18" customFormat="false" ht="13.8" hidden="false" customHeight="false" outlineLevel="0" collapsed="false">
      <c r="A18" s="5"/>
      <c r="B18" s="8" t="s">
        <v>24</v>
      </c>
      <c r="C18" s="9" t="n">
        <f aca="false">SUM(C19:C25)</f>
        <v>16314</v>
      </c>
    </row>
    <row r="19" customFormat="false" ht="13.8" hidden="false" customHeight="false" outlineLevel="0" collapsed="false">
      <c r="A19" s="5" t="s">
        <v>25</v>
      </c>
      <c r="B19" s="10" t="s">
        <v>26</v>
      </c>
      <c r="C19" s="11" t="n">
        <v>300</v>
      </c>
    </row>
    <row r="20" customFormat="false" ht="13.8" hidden="false" customHeight="false" outlineLevel="0" collapsed="false">
      <c r="A20" s="5" t="s">
        <v>27</v>
      </c>
      <c r="B20" s="10" t="s">
        <v>28</v>
      </c>
      <c r="C20" s="11" t="n">
        <v>14</v>
      </c>
    </row>
    <row r="21" customFormat="false" ht="13.8" hidden="false" customHeight="false" outlineLevel="0" collapsed="false">
      <c r="A21" s="5" t="s">
        <v>29</v>
      </c>
      <c r="B21" s="10" t="s">
        <v>30</v>
      </c>
      <c r="C21" s="11" t="n">
        <v>30</v>
      </c>
    </row>
    <row r="22" customFormat="false" ht="13.8" hidden="false" customHeight="false" outlineLevel="0" collapsed="false">
      <c r="A22" s="5" t="s">
        <v>31</v>
      </c>
      <c r="B22" s="10" t="s">
        <v>32</v>
      </c>
      <c r="C22" s="11" t="n">
        <v>116</v>
      </c>
    </row>
    <row r="23" customFormat="false" ht="13.8" hidden="false" customHeight="false" outlineLevel="0" collapsed="false">
      <c r="A23" s="5" t="s">
        <v>33</v>
      </c>
      <c r="B23" s="10" t="s">
        <v>34</v>
      </c>
      <c r="C23" s="16" t="n">
        <v>500</v>
      </c>
    </row>
    <row r="24" customFormat="false" ht="13.8" hidden="false" customHeight="false" outlineLevel="0" collapsed="false">
      <c r="A24" s="5" t="s">
        <v>35</v>
      </c>
      <c r="B24" s="10" t="s">
        <v>36</v>
      </c>
      <c r="C24" s="16" t="n">
        <v>814</v>
      </c>
    </row>
    <row r="25" customFormat="false" ht="13.8" hidden="false" customHeight="false" outlineLevel="0" collapsed="false">
      <c r="A25" s="5" t="s">
        <v>37</v>
      </c>
      <c r="B25" s="10" t="s">
        <v>38</v>
      </c>
      <c r="C25" s="11" t="n">
        <v>14540</v>
      </c>
    </row>
    <row r="26" customFormat="false" ht="13.8" hidden="false" customHeight="false" outlineLevel="0" collapsed="false">
      <c r="A26" s="17"/>
      <c r="B26" s="18" t="s">
        <v>39</v>
      </c>
      <c r="C26" s="19" t="n">
        <f aca="false">C3+C11+C18</f>
        <v>142327</v>
      </c>
    </row>
    <row r="27" customFormat="false" ht="13.8" hidden="false" customHeight="false" outlineLevel="0" collapsed="false">
      <c r="A27" s="20"/>
      <c r="B27" s="10"/>
      <c r="C27" s="10"/>
    </row>
    <row r="28" customFormat="false" ht="13.8" hidden="false" customHeight="false" outlineLevel="0" collapsed="false">
      <c r="A28" s="21"/>
      <c r="B28" s="22" t="s">
        <v>40</v>
      </c>
      <c r="C28" s="23" t="n">
        <f aca="false">SUM(C29:C30)</f>
        <v>61000</v>
      </c>
    </row>
    <row r="29" customFormat="false" ht="28.35" hidden="false" customHeight="true" outlineLevel="0" collapsed="false">
      <c r="A29" s="5" t="s">
        <v>17</v>
      </c>
      <c r="B29" s="24" t="s">
        <v>41</v>
      </c>
      <c r="C29" s="11" t="n">
        <v>1000</v>
      </c>
    </row>
    <row r="30" customFormat="false" ht="17.25" hidden="false" customHeight="true" outlineLevel="0" collapsed="false">
      <c r="A30" s="15"/>
      <c r="B30" s="10" t="s">
        <v>42</v>
      </c>
      <c r="C30" s="10" t="n">
        <v>60000</v>
      </c>
    </row>
    <row r="31" customFormat="false" ht="13.8" hidden="false" customHeight="false" outlineLevel="0" collapsed="false">
      <c r="A31" s="20"/>
      <c r="B31" s="25" t="s">
        <v>43</v>
      </c>
      <c r="C31" s="26" t="n">
        <f aca="false">SUM(C32)</f>
        <v>18926</v>
      </c>
    </row>
    <row r="32" customFormat="false" ht="13.8" hidden="false" customHeight="false" outlineLevel="0" collapsed="false">
      <c r="A32" s="5" t="n">
        <v>453</v>
      </c>
      <c r="B32" s="10" t="s">
        <v>44</v>
      </c>
      <c r="C32" s="10" t="n">
        <v>18926</v>
      </c>
    </row>
    <row r="33" customFormat="false" ht="13.8" hidden="false" customHeight="false" outlineLevel="0" collapsed="false">
      <c r="A33" s="20"/>
      <c r="B33" s="27"/>
      <c r="C33" s="27"/>
    </row>
    <row r="34" customFormat="false" ht="13.8" hidden="false" customHeight="false" outlineLevel="0" collapsed="false">
      <c r="A34" s="21" t="s">
        <v>1</v>
      </c>
      <c r="B34" s="6" t="s">
        <v>45</v>
      </c>
      <c r="C34" s="10"/>
    </row>
    <row r="35" customFormat="false" ht="13.8" hidden="false" customHeight="false" outlineLevel="0" collapsed="false">
      <c r="A35" s="20"/>
      <c r="B35" s="10" t="s">
        <v>2</v>
      </c>
      <c r="C35" s="11" t="n">
        <f aca="false">C26</f>
        <v>142327</v>
      </c>
    </row>
    <row r="36" customFormat="false" ht="13.8" hidden="false" customHeight="false" outlineLevel="0" collapsed="false">
      <c r="A36" s="20"/>
      <c r="B36" s="10" t="s">
        <v>40</v>
      </c>
      <c r="C36" s="11" t="n">
        <f aca="false">C28</f>
        <v>61000</v>
      </c>
    </row>
    <row r="37" customFormat="false" ht="13.8" hidden="false" customHeight="false" outlineLevel="0" collapsed="false">
      <c r="A37" s="17"/>
      <c r="B37" s="13" t="s">
        <v>46</v>
      </c>
      <c r="C37" s="11" t="n">
        <f aca="false">C31</f>
        <v>18926</v>
      </c>
    </row>
    <row r="38" customFormat="false" ht="13.8" hidden="false" customHeight="false" outlineLevel="0" collapsed="false">
      <c r="A38" s="28"/>
      <c r="B38" s="18" t="s">
        <v>47</v>
      </c>
      <c r="C38" s="19" t="n">
        <f aca="false">SUM(C35:C37)</f>
        <v>222253</v>
      </c>
    </row>
    <row r="39" customFormat="false" ht="15.2" hidden="false" customHeight="true" outlineLevel="0" collapsed="false">
      <c r="A39" s="0"/>
      <c r="B39" s="29"/>
      <c r="C39" s="30"/>
    </row>
    <row r="40" customFormat="false" ht="13.8" hidden="false" customHeight="false" outlineLevel="0" collapsed="false">
      <c r="A40" s="5"/>
      <c r="B40" s="6" t="s">
        <v>48</v>
      </c>
      <c r="C40" s="31" t="n">
        <f aca="false">SUM(SUM(C41+C69+C72+C77+C102+C112+C120+C132))</f>
        <v>137670</v>
      </c>
    </row>
    <row r="41" customFormat="false" ht="13.8" hidden="false" customHeight="false" outlineLevel="0" collapsed="false">
      <c r="A41" s="32" t="s">
        <v>49</v>
      </c>
      <c r="B41" s="32"/>
      <c r="C41" s="33" t="n">
        <f aca="false">SUM(SUM(C42:C68))</f>
        <v>53196</v>
      </c>
    </row>
    <row r="42" customFormat="false" ht="13.8" hidden="false" customHeight="false" outlineLevel="0" collapsed="false">
      <c r="A42" s="34" t="n">
        <v>36892</v>
      </c>
      <c r="B42" s="35" t="s">
        <v>50</v>
      </c>
      <c r="C42" s="36" t="s">
        <v>1</v>
      </c>
    </row>
    <row r="43" customFormat="false" ht="13.8" hidden="false" customHeight="false" outlineLevel="0" collapsed="false">
      <c r="A43" s="15" t="n">
        <v>611</v>
      </c>
      <c r="B43" s="10" t="s">
        <v>51</v>
      </c>
      <c r="C43" s="37" t="n">
        <v>26000</v>
      </c>
    </row>
    <row r="44" customFormat="false" ht="13.8" hidden="false" customHeight="false" outlineLevel="0" collapsed="false">
      <c r="A44" s="15" t="n">
        <v>620</v>
      </c>
      <c r="B44" s="10" t="s">
        <v>52</v>
      </c>
      <c r="C44" s="37" t="n">
        <v>10000</v>
      </c>
    </row>
    <row r="45" customFormat="false" ht="13.8" hidden="false" customHeight="false" outlineLevel="0" collapsed="false">
      <c r="A45" s="15" t="n">
        <v>631</v>
      </c>
      <c r="B45" s="10" t="s">
        <v>53</v>
      </c>
      <c r="C45" s="37" t="n">
        <v>300</v>
      </c>
    </row>
    <row r="46" customFormat="false" ht="14.9" hidden="false" customHeight="false" outlineLevel="0" collapsed="false">
      <c r="A46" s="12" t="n">
        <v>632001</v>
      </c>
      <c r="B46" s="24" t="s">
        <v>54</v>
      </c>
      <c r="C46" s="37" t="n">
        <v>2200</v>
      </c>
    </row>
    <row r="47" customFormat="false" ht="15" hidden="false" customHeight="true" outlineLevel="0" collapsed="false">
      <c r="A47" s="12" t="n">
        <v>632002</v>
      </c>
      <c r="B47" s="10" t="s">
        <v>55</v>
      </c>
      <c r="C47" s="37" t="n">
        <v>9</v>
      </c>
    </row>
    <row r="48" customFormat="false" ht="13.8" hidden="false" customHeight="false" outlineLevel="0" collapsed="false">
      <c r="A48" s="12" t="n">
        <v>633006</v>
      </c>
      <c r="B48" s="10" t="s">
        <v>56</v>
      </c>
      <c r="C48" s="37" t="n">
        <v>500</v>
      </c>
    </row>
    <row r="49" customFormat="false" ht="13.8" hidden="false" customHeight="false" outlineLevel="0" collapsed="false">
      <c r="A49" s="12" t="n">
        <v>633009</v>
      </c>
      <c r="B49" s="10" t="s">
        <v>57</v>
      </c>
      <c r="C49" s="37" t="n">
        <v>300</v>
      </c>
    </row>
    <row r="50" customFormat="false" ht="13.8" hidden="false" customHeight="false" outlineLevel="0" collapsed="false">
      <c r="A50" s="12" t="n">
        <v>633010</v>
      </c>
      <c r="B50" s="10" t="s">
        <v>58</v>
      </c>
      <c r="C50" s="37" t="n">
        <v>0</v>
      </c>
    </row>
    <row r="51" customFormat="false" ht="13.8" hidden="false" customHeight="false" outlineLevel="0" collapsed="false">
      <c r="A51" s="12" t="n">
        <v>633016</v>
      </c>
      <c r="B51" s="10" t="s">
        <v>59</v>
      </c>
      <c r="C51" s="37" t="n">
        <v>1000</v>
      </c>
    </row>
    <row r="52" customFormat="false" ht="13.8" hidden="false" customHeight="false" outlineLevel="0" collapsed="false">
      <c r="A52" s="12" t="n">
        <v>635002</v>
      </c>
      <c r="B52" s="10" t="s">
        <v>60</v>
      </c>
      <c r="C52" s="37" t="n">
        <v>1000</v>
      </c>
    </row>
    <row r="53" customFormat="false" ht="13.8" hidden="false" customHeight="false" outlineLevel="0" collapsed="false">
      <c r="A53" s="12" t="n">
        <v>636001</v>
      </c>
      <c r="B53" s="10" t="s">
        <v>61</v>
      </c>
      <c r="C53" s="37" t="n">
        <v>330</v>
      </c>
    </row>
    <row r="54" customFormat="false" ht="13.8" hidden="false" customHeight="false" outlineLevel="0" collapsed="false">
      <c r="A54" s="12" t="n">
        <v>637004</v>
      </c>
      <c r="B54" s="10" t="s">
        <v>62</v>
      </c>
      <c r="C54" s="37" t="n">
        <v>900</v>
      </c>
    </row>
    <row r="55" customFormat="false" ht="13.8" hidden="false" customHeight="false" outlineLevel="0" collapsed="false">
      <c r="A55" s="12" t="n">
        <v>637012</v>
      </c>
      <c r="B55" s="10" t="s">
        <v>63</v>
      </c>
      <c r="C55" s="37" t="n">
        <v>1000</v>
      </c>
    </row>
    <row r="56" customFormat="false" ht="13.8" hidden="false" customHeight="false" outlineLevel="0" collapsed="false">
      <c r="A56" s="5" t="s">
        <v>64</v>
      </c>
      <c r="B56" s="10" t="s">
        <v>65</v>
      </c>
      <c r="C56" s="37" t="n">
        <v>400</v>
      </c>
    </row>
    <row r="57" customFormat="false" ht="13.8" hidden="false" customHeight="false" outlineLevel="0" collapsed="false">
      <c r="A57" s="14" t="n">
        <v>637023</v>
      </c>
      <c r="B57" s="10" t="s">
        <v>66</v>
      </c>
      <c r="C57" s="37" t="n">
        <v>100</v>
      </c>
    </row>
    <row r="58" customFormat="false" ht="13.8" hidden="false" customHeight="false" outlineLevel="0" collapsed="false">
      <c r="A58" s="12" t="n">
        <v>637027</v>
      </c>
      <c r="B58" s="10" t="s">
        <v>67</v>
      </c>
      <c r="C58" s="37" t="n">
        <v>400</v>
      </c>
    </row>
    <row r="59" customFormat="false" ht="13.8" hidden="false" customHeight="false" outlineLevel="0" collapsed="false">
      <c r="A59" s="12" t="n">
        <v>637035</v>
      </c>
      <c r="B59" s="10" t="s">
        <v>68</v>
      </c>
      <c r="C59" s="37" t="n">
        <v>57</v>
      </c>
    </row>
    <row r="60" customFormat="false" ht="13.8" hidden="false" customHeight="false" outlineLevel="0" collapsed="false">
      <c r="A60" s="14" t="n">
        <v>642006</v>
      </c>
      <c r="B60" s="10" t="s">
        <v>69</v>
      </c>
      <c r="C60" s="36" t="n">
        <v>1100</v>
      </c>
    </row>
    <row r="61" customFormat="false" ht="13.8" hidden="false" customHeight="false" outlineLevel="0" collapsed="false">
      <c r="A61" s="12" t="n">
        <v>637003</v>
      </c>
      <c r="B61" s="10" t="s">
        <v>70</v>
      </c>
      <c r="C61" s="37" t="n">
        <v>200</v>
      </c>
    </row>
    <row r="62" customFormat="false" ht="13.8" hidden="false" customHeight="false" outlineLevel="0" collapsed="false">
      <c r="A62" s="12" t="n">
        <v>637005</v>
      </c>
      <c r="B62" s="10" t="s">
        <v>71</v>
      </c>
      <c r="C62" s="37" t="n">
        <v>650</v>
      </c>
    </row>
    <row r="63" customFormat="false" ht="13.8" hidden="false" customHeight="false" outlineLevel="0" collapsed="false">
      <c r="A63" s="12" t="n">
        <v>637014</v>
      </c>
      <c r="B63" s="10" t="s">
        <v>72</v>
      </c>
      <c r="C63" s="37" t="n">
        <v>1400</v>
      </c>
    </row>
    <row r="64" customFormat="false" ht="13.8" hidden="false" customHeight="false" outlineLevel="0" collapsed="false">
      <c r="A64" s="12" t="n">
        <v>637015</v>
      </c>
      <c r="B64" s="10" t="s">
        <v>73</v>
      </c>
      <c r="C64" s="37" t="n">
        <v>1100</v>
      </c>
    </row>
    <row r="65" customFormat="false" ht="13.8" hidden="false" customHeight="false" outlineLevel="0" collapsed="false">
      <c r="A65" s="12" t="n">
        <v>637001</v>
      </c>
      <c r="B65" s="10" t="s">
        <v>74</v>
      </c>
      <c r="C65" s="37" t="n">
        <v>500</v>
      </c>
    </row>
    <row r="66" customFormat="false" ht="13.8" hidden="false" customHeight="false" outlineLevel="0" collapsed="false">
      <c r="A66" s="12" t="n">
        <v>632003</v>
      </c>
      <c r="B66" s="10" t="s">
        <v>75</v>
      </c>
      <c r="C66" s="37" t="n">
        <v>750</v>
      </c>
    </row>
    <row r="67" customFormat="false" ht="13.8" hidden="false" customHeight="false" outlineLevel="0" collapsed="false">
      <c r="A67" s="12" t="n">
        <v>637004</v>
      </c>
      <c r="B67" s="10" t="s">
        <v>76</v>
      </c>
      <c r="C67" s="37" t="n">
        <v>1500</v>
      </c>
    </row>
    <row r="68" customFormat="false" ht="13.8" hidden="false" customHeight="false" outlineLevel="0" collapsed="false">
      <c r="A68" s="12" t="n">
        <v>635006</v>
      </c>
      <c r="B68" s="10" t="s">
        <v>77</v>
      </c>
      <c r="C68" s="37" t="n">
        <v>1500</v>
      </c>
    </row>
    <row r="69" s="39" customFormat="true" ht="13.8" hidden="false" customHeight="false" outlineLevel="0" collapsed="false">
      <c r="A69" s="32"/>
      <c r="B69" s="38" t="s">
        <v>78</v>
      </c>
      <c r="C69" s="33" t="n">
        <f aca="false">SUM(C70:C71)</f>
        <v>1760</v>
      </c>
      <c r="D69" s="0"/>
      <c r="E69" s="0"/>
      <c r="F69" s="0"/>
      <c r="G69" s="0"/>
      <c r="H69" s="0"/>
      <c r="I69" s="0"/>
      <c r="J69" s="0"/>
      <c r="K69" s="0"/>
      <c r="L69" s="0"/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customFormat="false" ht="13.8" hidden="false" customHeight="false" outlineLevel="0" collapsed="false">
      <c r="A70" s="40" t="n">
        <v>611</v>
      </c>
      <c r="B70" s="13" t="s">
        <v>79</v>
      </c>
      <c r="C70" s="37" t="n">
        <v>1300</v>
      </c>
    </row>
    <row r="71" customFormat="false" ht="13.8" hidden="false" customHeight="false" outlineLevel="0" collapsed="false">
      <c r="A71" s="40" t="s">
        <v>80</v>
      </c>
      <c r="B71" s="13" t="s">
        <v>81</v>
      </c>
      <c r="C71" s="37" t="n">
        <v>460</v>
      </c>
    </row>
    <row r="72" s="39" customFormat="true" ht="13.8" hidden="false" customHeight="false" outlineLevel="0" collapsed="false">
      <c r="A72" s="32"/>
      <c r="B72" s="41" t="s">
        <v>82</v>
      </c>
      <c r="C72" s="33" t="n">
        <f aca="false">SUM(C73:C76)</f>
        <v>15307</v>
      </c>
      <c r="D72" s="0"/>
      <c r="E72" s="0"/>
      <c r="F72" s="0"/>
      <c r="G72" s="0"/>
      <c r="H72" s="0"/>
      <c r="I72" s="0"/>
      <c r="J72" s="0"/>
      <c r="K72" s="0"/>
      <c r="L72" s="0"/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customFormat="false" ht="13.8" hidden="false" customHeight="false" outlineLevel="0" collapsed="false">
      <c r="A73" s="42" t="n">
        <v>611</v>
      </c>
      <c r="B73" s="13" t="s">
        <v>83</v>
      </c>
      <c r="C73" s="37" t="n">
        <v>10774</v>
      </c>
    </row>
    <row r="74" customFormat="false" ht="13.8" hidden="false" customHeight="false" outlineLevel="0" collapsed="false">
      <c r="A74" s="42" t="s">
        <v>80</v>
      </c>
      <c r="B74" s="13" t="s">
        <v>84</v>
      </c>
      <c r="C74" s="37" t="n">
        <v>3766</v>
      </c>
    </row>
    <row r="75" customFormat="false" ht="13.8" hidden="false" customHeight="false" outlineLevel="0" collapsed="false">
      <c r="A75" s="42" t="n">
        <v>611</v>
      </c>
      <c r="B75" s="13" t="s">
        <v>85</v>
      </c>
      <c r="C75" s="37" t="n">
        <v>567</v>
      </c>
    </row>
    <row r="76" customFormat="false" ht="13.8" hidden="false" customHeight="false" outlineLevel="0" collapsed="false">
      <c r="A76" s="42" t="s">
        <v>80</v>
      </c>
      <c r="B76" s="13" t="s">
        <v>86</v>
      </c>
      <c r="C76" s="37" t="n">
        <v>200</v>
      </c>
    </row>
    <row r="77" customFormat="false" ht="13.8" hidden="false" customHeight="false" outlineLevel="0" collapsed="false">
      <c r="A77" s="38" t="s">
        <v>87</v>
      </c>
      <c r="B77" s="38"/>
      <c r="C77" s="33" t="n">
        <f aca="false">SUM(C78:C101)</f>
        <v>16397</v>
      </c>
    </row>
    <row r="78" s="29" customFormat="true" ht="13.8" hidden="false" customHeight="false" outlineLevel="0" collapsed="false">
      <c r="A78" s="43" t="s">
        <v>1</v>
      </c>
      <c r="B78" s="8" t="s">
        <v>88</v>
      </c>
      <c r="C78" s="44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  <c r="AMJ78" s="0"/>
    </row>
    <row r="79" customFormat="false" ht="13.8" hidden="false" customHeight="false" outlineLevel="0" collapsed="false">
      <c r="A79" s="12" t="n">
        <v>633006</v>
      </c>
      <c r="B79" s="10" t="s">
        <v>89</v>
      </c>
      <c r="C79" s="36" t="n">
        <v>70</v>
      </c>
    </row>
    <row r="80" customFormat="false" ht="13.8" hidden="false" customHeight="false" outlineLevel="0" collapsed="false">
      <c r="A80" s="12" t="n">
        <v>637004</v>
      </c>
      <c r="B80" s="10" t="s">
        <v>90</v>
      </c>
      <c r="C80" s="36" t="n">
        <v>46</v>
      </c>
    </row>
    <row r="81" customFormat="false" ht="13.8" hidden="false" customHeight="false" outlineLevel="0" collapsed="false">
      <c r="A81" s="43" t="s">
        <v>1</v>
      </c>
      <c r="B81" s="8" t="s">
        <v>91</v>
      </c>
      <c r="C81" s="44" t="s">
        <v>1</v>
      </c>
    </row>
    <row r="82" customFormat="false" ht="13.8" hidden="false" customHeight="false" outlineLevel="0" collapsed="false">
      <c r="A82" s="12" t="n">
        <v>641006</v>
      </c>
      <c r="B82" s="10" t="s">
        <v>92</v>
      </c>
      <c r="C82" s="36" t="n">
        <v>300</v>
      </c>
    </row>
    <row r="83" customFormat="false" ht="13.8" hidden="false" customHeight="false" outlineLevel="0" collapsed="false">
      <c r="A83" s="12" t="n">
        <v>641006</v>
      </c>
      <c r="B83" s="10" t="s">
        <v>93</v>
      </c>
      <c r="C83" s="36" t="n">
        <v>500</v>
      </c>
    </row>
    <row r="84" customFormat="false" ht="13.8" hidden="false" customHeight="false" outlineLevel="0" collapsed="false">
      <c r="A84" s="43" t="s">
        <v>1</v>
      </c>
      <c r="B84" s="8" t="s">
        <v>94</v>
      </c>
      <c r="C84" s="44"/>
    </row>
    <row r="85" customFormat="false" ht="13.8" hidden="false" customHeight="false" outlineLevel="0" collapsed="false">
      <c r="A85" s="12" t="n">
        <v>632001</v>
      </c>
      <c r="B85" s="10" t="s">
        <v>95</v>
      </c>
      <c r="C85" s="36" t="n">
        <v>280</v>
      </c>
    </row>
    <row r="86" customFormat="false" ht="13.8" hidden="false" customHeight="false" outlineLevel="0" collapsed="false">
      <c r="A86" s="12" t="n">
        <v>632002</v>
      </c>
      <c r="B86" s="10" t="s">
        <v>96</v>
      </c>
      <c r="C86" s="36" t="n">
        <v>50</v>
      </c>
    </row>
    <row r="87" customFormat="false" ht="13.8" hidden="false" customHeight="false" outlineLevel="0" collapsed="false">
      <c r="A87" s="12" t="n">
        <v>637004</v>
      </c>
      <c r="B87" s="10" t="s">
        <v>97</v>
      </c>
      <c r="C87" s="36" t="n">
        <v>17</v>
      </c>
    </row>
    <row r="88" customFormat="false" ht="13.8" hidden="false" customHeight="false" outlineLevel="0" collapsed="false">
      <c r="A88" s="43" t="s">
        <v>1</v>
      </c>
      <c r="B88" s="8" t="s">
        <v>98</v>
      </c>
      <c r="C88" s="45" t="s">
        <v>1</v>
      </c>
    </row>
    <row r="89" customFormat="false" ht="13.8" hidden="false" customHeight="false" outlineLevel="0" collapsed="false">
      <c r="A89" s="12" t="n">
        <v>632001</v>
      </c>
      <c r="B89" s="10" t="s">
        <v>99</v>
      </c>
      <c r="C89" s="37" t="n">
        <v>120</v>
      </c>
    </row>
    <row r="90" customFormat="false" ht="13.8" hidden="false" customHeight="false" outlineLevel="0" collapsed="false">
      <c r="A90" s="43" t="s">
        <v>1</v>
      </c>
      <c r="B90" s="8" t="s">
        <v>100</v>
      </c>
      <c r="C90" s="45"/>
    </row>
    <row r="91" customFormat="false" ht="13.8" hidden="false" customHeight="false" outlineLevel="0" collapsed="false">
      <c r="A91" s="46" t="n">
        <v>632001</v>
      </c>
      <c r="B91" s="13" t="s">
        <v>101</v>
      </c>
      <c r="C91" s="37" t="n">
        <v>2200</v>
      </c>
    </row>
    <row r="92" customFormat="false" ht="13.8" hidden="false" customHeight="false" outlineLevel="0" collapsed="false">
      <c r="A92" s="12" t="n">
        <v>633006</v>
      </c>
      <c r="B92" s="10" t="s">
        <v>102</v>
      </c>
      <c r="C92" s="37" t="n">
        <v>2000</v>
      </c>
    </row>
    <row r="93" customFormat="false" ht="13.8" hidden="false" customHeight="false" outlineLevel="0" collapsed="false">
      <c r="A93" s="12" t="n">
        <v>635006</v>
      </c>
      <c r="B93" s="10" t="s">
        <v>103</v>
      </c>
      <c r="C93" s="37" t="n">
        <v>1000</v>
      </c>
    </row>
    <row r="94" customFormat="false" ht="15" hidden="false" customHeight="true" outlineLevel="0" collapsed="false">
      <c r="A94" s="47" t="s">
        <v>1</v>
      </c>
      <c r="B94" s="8" t="s">
        <v>104</v>
      </c>
      <c r="C94" s="45"/>
    </row>
    <row r="95" customFormat="false" ht="15" hidden="false" customHeight="true" outlineLevel="0" collapsed="false">
      <c r="A95" s="46" t="n">
        <v>637004</v>
      </c>
      <c r="B95" s="13" t="s">
        <v>105</v>
      </c>
      <c r="C95" s="48" t="n">
        <v>8900</v>
      </c>
    </row>
    <row r="96" customFormat="false" ht="15" hidden="false" customHeight="true" outlineLevel="0" collapsed="false">
      <c r="A96" s="47" t="s">
        <v>1</v>
      </c>
      <c r="B96" s="8" t="s">
        <v>106</v>
      </c>
      <c r="C96" s="45"/>
    </row>
    <row r="97" customFormat="false" ht="15" hidden="false" customHeight="true" outlineLevel="0" collapsed="false">
      <c r="A97" s="46" t="n">
        <v>633006</v>
      </c>
      <c r="B97" s="13" t="s">
        <v>107</v>
      </c>
      <c r="C97" s="48" t="n">
        <v>14</v>
      </c>
    </row>
    <row r="98" customFormat="false" ht="15" hidden="false" customHeight="true" outlineLevel="0" collapsed="false">
      <c r="A98" s="46" t="n">
        <v>637027</v>
      </c>
      <c r="B98" s="13" t="s">
        <v>108</v>
      </c>
      <c r="C98" s="48" t="n">
        <v>500</v>
      </c>
    </row>
    <row r="99" s="49" customFormat="true" ht="15" hidden="false" customHeight="true" outlineLevel="0" collapsed="false">
      <c r="A99" s="47" t="s">
        <v>1</v>
      </c>
      <c r="B99" s="8" t="s">
        <v>109</v>
      </c>
      <c r="C99" s="45"/>
      <c r="D99" s="0"/>
      <c r="E99" s="0"/>
      <c r="F99" s="0"/>
      <c r="G99" s="0"/>
      <c r="H99" s="0"/>
      <c r="I99" s="0"/>
      <c r="J99" s="0"/>
      <c r="K99" s="0"/>
      <c r="L99" s="0"/>
      <c r="M99" s="0"/>
      <c r="N99" s="0"/>
      <c r="O99" s="0"/>
      <c r="P99" s="0"/>
      <c r="Q99" s="0"/>
      <c r="R99" s="0"/>
      <c r="S99" s="0"/>
      <c r="T99" s="0"/>
      <c r="U99" s="0"/>
      <c r="V99" s="0"/>
      <c r="W99" s="0"/>
      <c r="X99" s="0"/>
      <c r="Y99" s="0"/>
      <c r="Z99" s="0"/>
      <c r="AA99" s="0"/>
      <c r="AB99" s="0"/>
      <c r="AC99" s="0"/>
      <c r="AD99" s="0"/>
      <c r="AE99" s="0"/>
      <c r="AF99" s="0"/>
      <c r="AG99" s="0"/>
      <c r="AH99" s="0"/>
      <c r="ALN99" s="0"/>
      <c r="ALO99" s="0"/>
      <c r="ALP99" s="0"/>
      <c r="ALQ99" s="0"/>
      <c r="ALR99" s="0"/>
      <c r="ALS99" s="0"/>
      <c r="ALT99" s="0"/>
      <c r="ALU99" s="0"/>
      <c r="ALV99" s="0"/>
      <c r="ALW99" s="0"/>
      <c r="ALX99" s="0"/>
      <c r="ALY99" s="0"/>
      <c r="ALZ99" s="0"/>
      <c r="AMA99" s="0"/>
      <c r="AMB99" s="0"/>
      <c r="AMC99" s="0"/>
      <c r="AMD99" s="0"/>
      <c r="AME99" s="0"/>
      <c r="AMF99" s="0"/>
      <c r="AMG99" s="0"/>
      <c r="AMH99" s="0"/>
      <c r="AMI99" s="0"/>
      <c r="AMJ99" s="0"/>
    </row>
    <row r="100" customFormat="false" ht="15" hidden="false" customHeight="true" outlineLevel="0" collapsed="false">
      <c r="A100" s="46" t="n">
        <v>633006</v>
      </c>
      <c r="B100" s="13" t="s">
        <v>110</v>
      </c>
      <c r="C100" s="48" t="n">
        <v>200</v>
      </c>
    </row>
    <row r="101" customFormat="false" ht="15" hidden="false" customHeight="true" outlineLevel="0" collapsed="false">
      <c r="A101" s="46" t="n">
        <v>635006</v>
      </c>
      <c r="B101" s="13" t="s">
        <v>111</v>
      </c>
      <c r="C101" s="48" t="n">
        <v>200</v>
      </c>
    </row>
    <row r="102" s="39" customFormat="true" ht="15" hidden="false" customHeight="true" outlineLevel="0" collapsed="false">
      <c r="A102" s="32"/>
      <c r="B102" s="38" t="s">
        <v>112</v>
      </c>
      <c r="C102" s="33" t="n">
        <f aca="false">SUM(C103:C110)</f>
        <v>1420</v>
      </c>
      <c r="D102" s="0"/>
      <c r="E102" s="0"/>
      <c r="F102" s="0"/>
      <c r="G102" s="0"/>
      <c r="H102" s="0"/>
      <c r="I102" s="0"/>
      <c r="J102" s="0"/>
      <c r="K102" s="0"/>
      <c r="L102" s="0"/>
      <c r="M102" s="0"/>
      <c r="N102" s="0"/>
      <c r="O102" s="0"/>
      <c r="P102" s="0"/>
      <c r="Q102" s="0"/>
      <c r="R102" s="0"/>
      <c r="S102" s="0"/>
      <c r="T102" s="0"/>
      <c r="U102" s="0"/>
      <c r="V102" s="0"/>
      <c r="W102" s="0"/>
      <c r="X102" s="0"/>
      <c r="Y102" s="0"/>
      <c r="Z102" s="0"/>
      <c r="AA102" s="0"/>
      <c r="AB102" s="0"/>
      <c r="AC102" s="0"/>
      <c r="AD102" s="0"/>
      <c r="AE102" s="0"/>
      <c r="AF102" s="0"/>
      <c r="AG102" s="0"/>
      <c r="AH102" s="0"/>
      <c r="ALN102" s="0"/>
      <c r="ALO102" s="0"/>
      <c r="ALP102" s="0"/>
      <c r="ALQ102" s="0"/>
      <c r="ALR102" s="0"/>
      <c r="ALS102" s="0"/>
      <c r="ALT102" s="0"/>
      <c r="ALU102" s="0"/>
      <c r="ALV102" s="0"/>
      <c r="ALW102" s="0"/>
      <c r="ALX102" s="0"/>
      <c r="ALY102" s="0"/>
      <c r="ALZ102" s="0"/>
      <c r="AMA102" s="0"/>
      <c r="AMB102" s="0"/>
      <c r="AMC102" s="0"/>
      <c r="AMD102" s="0"/>
      <c r="AME102" s="0"/>
      <c r="AMF102" s="0"/>
      <c r="AMG102" s="0"/>
      <c r="AMH102" s="0"/>
      <c r="AMI102" s="0"/>
      <c r="AMJ102" s="0"/>
    </row>
    <row r="103" customFormat="false" ht="15" hidden="false" customHeight="true" outlineLevel="0" collapsed="false">
      <c r="A103" s="47" t="s">
        <v>1</v>
      </c>
      <c r="B103" s="8" t="s">
        <v>113</v>
      </c>
      <c r="C103" s="45"/>
    </row>
    <row r="104" customFormat="false" ht="15" hidden="false" customHeight="true" outlineLevel="0" collapsed="false">
      <c r="A104" s="46" t="n">
        <v>633006</v>
      </c>
      <c r="B104" s="13" t="s">
        <v>114</v>
      </c>
      <c r="C104" s="48" t="n">
        <v>600</v>
      </c>
    </row>
    <row r="105" customFormat="false" ht="15" hidden="false" customHeight="true" outlineLevel="0" collapsed="false">
      <c r="A105" s="47" t="s">
        <v>1</v>
      </c>
      <c r="B105" s="8" t="s">
        <v>115</v>
      </c>
      <c r="C105" s="45"/>
    </row>
    <row r="106" customFormat="false" ht="15" hidden="false" customHeight="true" outlineLevel="0" collapsed="false">
      <c r="A106" s="46" t="n">
        <v>632001</v>
      </c>
      <c r="B106" s="13" t="s">
        <v>116</v>
      </c>
      <c r="C106" s="48" t="n">
        <v>320</v>
      </c>
    </row>
    <row r="107" customFormat="false" ht="15" hidden="false" customHeight="true" outlineLevel="0" collapsed="false">
      <c r="A107" s="47" t="s">
        <v>1</v>
      </c>
      <c r="B107" s="8" t="s">
        <v>117</v>
      </c>
      <c r="C107" s="45"/>
    </row>
    <row r="108" customFormat="false" ht="15" hidden="false" customHeight="true" outlineLevel="0" collapsed="false">
      <c r="A108" s="12" t="n">
        <v>633009</v>
      </c>
      <c r="B108" s="50" t="s">
        <v>118</v>
      </c>
      <c r="C108" s="48" t="n">
        <v>300</v>
      </c>
    </row>
    <row r="109" customFormat="false" ht="15" hidden="false" customHeight="true" outlineLevel="0" collapsed="false">
      <c r="A109" s="47" t="s">
        <v>1</v>
      </c>
      <c r="B109" s="8" t="s">
        <v>119</v>
      </c>
      <c r="C109" s="45"/>
    </row>
    <row r="110" customFormat="false" ht="15" hidden="false" customHeight="true" outlineLevel="0" collapsed="false">
      <c r="A110" s="12" t="n">
        <v>642002</v>
      </c>
      <c r="B110" s="10" t="s">
        <v>120</v>
      </c>
      <c r="C110" s="37" t="n">
        <v>200</v>
      </c>
    </row>
    <row r="111" customFormat="false" ht="15" hidden="false" customHeight="true" outlineLevel="0" collapsed="false">
      <c r="A111" s="12"/>
      <c r="B111" s="10"/>
      <c r="C111" s="37"/>
    </row>
    <row r="112" s="39" customFormat="true" ht="15" hidden="false" customHeight="true" outlineLevel="0" collapsed="false">
      <c r="A112" s="51"/>
      <c r="B112" s="38" t="s">
        <v>121</v>
      </c>
      <c r="C112" s="52" t="n">
        <f aca="false">SUM(C113:C118)</f>
        <v>1250</v>
      </c>
      <c r="D112" s="0"/>
      <c r="E112" s="0"/>
      <c r="F112" s="0"/>
      <c r="G112" s="0"/>
      <c r="H112" s="0"/>
      <c r="I112" s="0"/>
      <c r="J112" s="0"/>
      <c r="K112" s="0"/>
      <c r="L112" s="0"/>
      <c r="M112" s="0"/>
      <c r="N112" s="0"/>
      <c r="O112" s="0"/>
      <c r="P112" s="0"/>
      <c r="Q112" s="0"/>
      <c r="R112" s="0"/>
      <c r="S112" s="0"/>
      <c r="T112" s="0"/>
      <c r="U112" s="0"/>
      <c r="V112" s="0"/>
      <c r="W112" s="0"/>
      <c r="X112" s="0"/>
      <c r="Y112" s="0"/>
      <c r="Z112" s="0"/>
      <c r="AA112" s="0"/>
      <c r="AB112" s="0"/>
      <c r="AC112" s="0"/>
      <c r="AD112" s="0"/>
      <c r="AE112" s="0"/>
      <c r="AF112" s="0"/>
      <c r="AG112" s="0"/>
      <c r="AH112" s="0"/>
      <c r="ALN112" s="0"/>
      <c r="ALO112" s="0"/>
      <c r="ALP112" s="0"/>
      <c r="ALQ112" s="0"/>
      <c r="ALR112" s="0"/>
      <c r="ALS112" s="0"/>
      <c r="ALT112" s="0"/>
      <c r="ALU112" s="0"/>
      <c r="ALV112" s="0"/>
      <c r="ALW112" s="0"/>
      <c r="ALX112" s="0"/>
      <c r="ALY112" s="0"/>
      <c r="ALZ112" s="0"/>
      <c r="AMA112" s="0"/>
      <c r="AMB112" s="0"/>
      <c r="AMC112" s="0"/>
      <c r="AMD112" s="0"/>
      <c r="AME112" s="0"/>
      <c r="AMF112" s="0"/>
      <c r="AMG112" s="0"/>
      <c r="AMH112" s="0"/>
      <c r="AMI112" s="0"/>
      <c r="AMJ112" s="0"/>
    </row>
    <row r="113" customFormat="false" ht="15" hidden="false" customHeight="true" outlineLevel="0" collapsed="false">
      <c r="A113" s="12" t="n">
        <v>633006</v>
      </c>
      <c r="B113" s="10" t="s">
        <v>122</v>
      </c>
      <c r="C113" s="37" t="n">
        <v>30</v>
      </c>
    </row>
    <row r="114" customFormat="false" ht="15" hidden="false" customHeight="true" outlineLevel="0" collapsed="false">
      <c r="A114" s="12" t="n">
        <v>633006</v>
      </c>
      <c r="B114" s="10" t="s">
        <v>123</v>
      </c>
      <c r="C114" s="37" t="n">
        <v>100</v>
      </c>
    </row>
    <row r="115" customFormat="false" ht="15" hidden="false" customHeight="true" outlineLevel="0" collapsed="false">
      <c r="A115" s="12" t="n">
        <v>633015</v>
      </c>
      <c r="B115" s="10" t="s">
        <v>124</v>
      </c>
      <c r="C115" s="37" t="n">
        <v>120</v>
      </c>
    </row>
    <row r="116" customFormat="false" ht="15" hidden="false" customHeight="true" outlineLevel="0" collapsed="false">
      <c r="A116" s="12" t="n">
        <v>635004</v>
      </c>
      <c r="B116" s="10" t="s">
        <v>125</v>
      </c>
      <c r="C116" s="37" t="n">
        <v>100</v>
      </c>
    </row>
    <row r="117" customFormat="false" ht="15" hidden="false" customHeight="true" outlineLevel="0" collapsed="false">
      <c r="A117" s="12" t="n">
        <v>637004</v>
      </c>
      <c r="B117" s="10" t="s">
        <v>126</v>
      </c>
      <c r="C117" s="37" t="n">
        <v>500</v>
      </c>
    </row>
    <row r="118" customFormat="false" ht="15" hidden="false" customHeight="true" outlineLevel="0" collapsed="false">
      <c r="A118" s="12" t="n">
        <v>633006</v>
      </c>
      <c r="B118" s="10" t="s">
        <v>127</v>
      </c>
      <c r="C118" s="37" t="n">
        <v>400</v>
      </c>
    </row>
    <row r="119" customFormat="false" ht="15" hidden="false" customHeight="true" outlineLevel="0" collapsed="false">
      <c r="A119" s="12"/>
      <c r="B119" s="10"/>
      <c r="C119" s="37"/>
    </row>
    <row r="120" s="39" customFormat="true" ht="13.8" hidden="false" customHeight="false" outlineLevel="0" collapsed="false">
      <c r="A120" s="32" t="s">
        <v>1</v>
      </c>
      <c r="B120" s="38" t="s">
        <v>128</v>
      </c>
      <c r="C120" s="33" t="n">
        <f aca="false">SUM(C121:C131)</f>
        <v>41420</v>
      </c>
      <c r="D120" s="0"/>
      <c r="E120" s="0"/>
      <c r="F120" s="0"/>
      <c r="G120" s="0"/>
      <c r="H120" s="0"/>
      <c r="I120" s="0"/>
      <c r="J120" s="0"/>
      <c r="K120" s="0"/>
      <c r="L120" s="0"/>
      <c r="M120" s="0"/>
      <c r="N120" s="0"/>
      <c r="O120" s="0"/>
      <c r="P120" s="0"/>
      <c r="Q120" s="0"/>
      <c r="R120" s="0"/>
      <c r="S120" s="0"/>
      <c r="T120" s="0"/>
      <c r="ALN120" s="0"/>
      <c r="ALO120" s="0"/>
      <c r="ALP120" s="0"/>
      <c r="ALQ120" s="0"/>
      <c r="ALR120" s="0"/>
      <c r="ALS120" s="0"/>
      <c r="ALT120" s="0"/>
      <c r="ALU120" s="0"/>
      <c r="ALV120" s="0"/>
      <c r="ALW120" s="0"/>
      <c r="ALX120" s="0"/>
      <c r="ALY120" s="0"/>
      <c r="ALZ120" s="0"/>
      <c r="AMA120" s="0"/>
      <c r="AMB120" s="0"/>
      <c r="AMC120" s="0"/>
      <c r="AMD120" s="0"/>
      <c r="AME120" s="0"/>
      <c r="AMF120" s="0"/>
      <c r="AMG120" s="0"/>
      <c r="AMH120" s="0"/>
      <c r="AMI120" s="0"/>
      <c r="AMJ120" s="0"/>
    </row>
    <row r="121" customFormat="false" ht="13.8" hidden="false" customHeight="false" outlineLevel="0" collapsed="false">
      <c r="A121" s="14" t="n">
        <v>632001</v>
      </c>
      <c r="B121" s="10" t="s">
        <v>129</v>
      </c>
      <c r="C121" s="36" t="n">
        <v>2500</v>
      </c>
    </row>
    <row r="122" customFormat="false" ht="13.8" hidden="false" customHeight="false" outlineLevel="0" collapsed="false">
      <c r="A122" s="14" t="s">
        <v>130</v>
      </c>
      <c r="B122" s="10" t="s">
        <v>131</v>
      </c>
      <c r="C122" s="36" t="n">
        <v>22600</v>
      </c>
    </row>
    <row r="123" customFormat="false" ht="13.8" hidden="false" customHeight="false" outlineLevel="0" collapsed="false">
      <c r="A123" s="14" t="s">
        <v>80</v>
      </c>
      <c r="B123" s="10" t="s">
        <v>132</v>
      </c>
      <c r="C123" s="36" t="n">
        <v>7700</v>
      </c>
    </row>
    <row r="124" customFormat="false" ht="13.8" hidden="false" customHeight="false" outlineLevel="0" collapsed="false">
      <c r="A124" s="12" t="n">
        <v>637014</v>
      </c>
      <c r="B124" s="13" t="s">
        <v>133</v>
      </c>
      <c r="C124" s="36" t="n">
        <v>2500</v>
      </c>
    </row>
    <row r="125" customFormat="false" ht="13.8" hidden="false" customHeight="false" outlineLevel="0" collapsed="false">
      <c r="A125" s="12" t="n">
        <v>633006</v>
      </c>
      <c r="B125" s="13" t="s">
        <v>134</v>
      </c>
      <c r="C125" s="36" t="n">
        <v>500</v>
      </c>
    </row>
    <row r="126" customFormat="false" ht="13.8" hidden="false" customHeight="false" outlineLevel="0" collapsed="false">
      <c r="A126" s="12" t="n">
        <v>633006</v>
      </c>
      <c r="B126" s="13" t="s">
        <v>135</v>
      </c>
      <c r="C126" s="36" t="n">
        <v>2400</v>
      </c>
    </row>
    <row r="127" customFormat="false" ht="13.8" hidden="false" customHeight="false" outlineLevel="0" collapsed="false">
      <c r="A127" s="12" t="n">
        <v>634002</v>
      </c>
      <c r="B127" s="13" t="s">
        <v>136</v>
      </c>
      <c r="C127" s="36" t="n">
        <v>1500</v>
      </c>
    </row>
    <row r="128" customFormat="false" ht="13.8" hidden="false" customHeight="false" outlineLevel="0" collapsed="false">
      <c r="A128" s="5" t="s">
        <v>137</v>
      </c>
      <c r="B128" s="10" t="s">
        <v>138</v>
      </c>
      <c r="C128" s="37" t="n">
        <v>1200</v>
      </c>
    </row>
    <row r="129" customFormat="false" ht="13.8" hidden="false" customHeight="false" outlineLevel="0" collapsed="false">
      <c r="A129" s="14" t="n">
        <v>641009</v>
      </c>
      <c r="B129" s="10" t="s">
        <v>139</v>
      </c>
      <c r="C129" s="37" t="n">
        <v>60</v>
      </c>
    </row>
    <row r="130" customFormat="false" ht="13.8" hidden="false" customHeight="false" outlineLevel="0" collapsed="false">
      <c r="A130" s="5" t="s">
        <v>140</v>
      </c>
      <c r="B130" s="10" t="s">
        <v>141</v>
      </c>
      <c r="C130" s="37" t="n">
        <v>160</v>
      </c>
    </row>
    <row r="131" customFormat="false" ht="13.8" hidden="false" customHeight="false" outlineLevel="0" collapsed="false">
      <c r="A131" s="5" t="n">
        <v>637004</v>
      </c>
      <c r="B131" s="10" t="s">
        <v>62</v>
      </c>
      <c r="C131" s="37" t="n">
        <v>300</v>
      </c>
    </row>
    <row r="132" customFormat="false" ht="13.8" hidden="false" customHeight="false" outlineLevel="0" collapsed="false">
      <c r="A132" s="38" t="s">
        <v>142</v>
      </c>
      <c r="B132" s="38"/>
      <c r="C132" s="33" t="n">
        <f aca="false">SUM(C133:C137)</f>
        <v>6920</v>
      </c>
    </row>
    <row r="133" customFormat="false" ht="13.8" hidden="false" customHeight="false" outlineLevel="0" collapsed="false">
      <c r="A133" s="43"/>
      <c r="B133" s="8" t="s">
        <v>143</v>
      </c>
      <c r="C133" s="36"/>
    </row>
    <row r="134" customFormat="false" ht="13.8" hidden="false" customHeight="false" outlineLevel="0" collapsed="false">
      <c r="A134" s="53" t="n">
        <v>637005</v>
      </c>
      <c r="B134" s="13" t="s">
        <v>144</v>
      </c>
      <c r="C134" s="54" t="n">
        <v>4500</v>
      </c>
    </row>
    <row r="135" customFormat="false" ht="13.8" hidden="false" customHeight="false" outlineLevel="0" collapsed="false">
      <c r="A135" s="53" t="n">
        <v>637011</v>
      </c>
      <c r="B135" s="13" t="s">
        <v>145</v>
      </c>
      <c r="C135" s="54" t="n">
        <v>1000</v>
      </c>
    </row>
    <row r="136" customFormat="false" ht="13.8" hidden="false" customHeight="false" outlineLevel="0" collapsed="false">
      <c r="A136" s="53" t="n">
        <v>637011</v>
      </c>
      <c r="B136" s="13" t="s">
        <v>146</v>
      </c>
      <c r="C136" s="54" t="n">
        <v>1000</v>
      </c>
    </row>
    <row r="137" customFormat="false" ht="13.8" hidden="false" customHeight="false" outlineLevel="0" collapsed="false">
      <c r="A137" s="53" t="n">
        <v>637005</v>
      </c>
      <c r="B137" s="13" t="s">
        <v>147</v>
      </c>
      <c r="C137" s="54" t="n">
        <v>420</v>
      </c>
    </row>
    <row r="138" customFormat="false" ht="13.8" hidden="false" customHeight="false" outlineLevel="0" collapsed="false">
      <c r="A138" s="55"/>
      <c r="B138" s="56"/>
      <c r="C138" s="57"/>
    </row>
    <row r="139" customFormat="false" ht="13.8" hidden="false" customHeight="false" outlineLevel="0" collapsed="false">
      <c r="A139" s="58"/>
      <c r="B139" s="6" t="s">
        <v>148</v>
      </c>
      <c r="C139" s="31" t="n">
        <f aca="false">SUM(C141:C144)</f>
        <v>69500</v>
      </c>
    </row>
    <row r="140" customFormat="false" ht="13.8" hidden="false" customHeight="false" outlineLevel="0" collapsed="false">
      <c r="A140" s="32" t="s">
        <v>1</v>
      </c>
      <c r="B140" s="38" t="s">
        <v>149</v>
      </c>
      <c r="C140" s="33"/>
    </row>
    <row r="141" customFormat="false" ht="13.8" hidden="false" customHeight="false" outlineLevel="0" collapsed="false">
      <c r="A141" s="12" t="n">
        <v>717002</v>
      </c>
      <c r="B141" s="10" t="s">
        <v>42</v>
      </c>
      <c r="C141" s="36" t="n">
        <v>60000</v>
      </c>
    </row>
    <row r="142" s="39" customFormat="true" ht="13.8" hidden="false" customHeight="false" outlineLevel="0" collapsed="false">
      <c r="A142" s="12" t="n">
        <v>717002</v>
      </c>
      <c r="B142" s="10" t="s">
        <v>150</v>
      </c>
      <c r="C142" s="36" t="n">
        <v>2000</v>
      </c>
      <c r="D142" s="0"/>
      <c r="E142" s="0"/>
      <c r="F142" s="0"/>
      <c r="G142" s="0"/>
      <c r="H142" s="0"/>
      <c r="I142" s="0"/>
      <c r="J142" s="0"/>
      <c r="K142" s="0"/>
      <c r="L142" s="0"/>
      <c r="M142" s="0"/>
      <c r="N142" s="0"/>
      <c r="O142" s="0"/>
      <c r="P142" s="0"/>
      <c r="Q142" s="0"/>
      <c r="R142" s="0"/>
      <c r="S142" s="0"/>
      <c r="T142" s="0"/>
      <c r="U142" s="0"/>
      <c r="V142" s="0"/>
      <c r="W142" s="0"/>
      <c r="X142" s="0"/>
      <c r="Y142" s="0"/>
      <c r="Z142" s="0"/>
      <c r="AA142" s="0"/>
      <c r="AB142" s="0"/>
      <c r="ALN142" s="0"/>
      <c r="ALO142" s="0"/>
      <c r="ALP142" s="0"/>
      <c r="ALQ142" s="0"/>
      <c r="ALR142" s="0"/>
      <c r="ALS142" s="0"/>
      <c r="ALT142" s="0"/>
      <c r="ALU142" s="0"/>
      <c r="ALV142" s="0"/>
      <c r="ALW142" s="0"/>
      <c r="ALX142" s="0"/>
      <c r="ALY142" s="0"/>
      <c r="ALZ142" s="0"/>
      <c r="AMA142" s="0"/>
      <c r="AMB142" s="0"/>
      <c r="AMC142" s="0"/>
      <c r="AMD142" s="0"/>
      <c r="AME142" s="0"/>
      <c r="AMF142" s="0"/>
      <c r="AMG142" s="0"/>
      <c r="AMH142" s="0"/>
      <c r="AMI142" s="0"/>
      <c r="AMJ142" s="0"/>
    </row>
    <row r="143" customFormat="false" ht="13.8" hidden="false" customHeight="false" outlineLevel="0" collapsed="false">
      <c r="A143" s="12" t="n">
        <v>717002</v>
      </c>
      <c r="B143" s="10" t="s">
        <v>151</v>
      </c>
      <c r="C143" s="36" t="n">
        <v>4500</v>
      </c>
    </row>
    <row r="144" customFormat="false" ht="13.8" hidden="false" customHeight="false" outlineLevel="0" collapsed="false">
      <c r="A144" s="12" t="n">
        <v>711001</v>
      </c>
      <c r="B144" s="10" t="s">
        <v>152</v>
      </c>
      <c r="C144" s="36" t="n">
        <v>3000</v>
      </c>
    </row>
    <row r="145" customFormat="false" ht="13.8" hidden="false" customHeight="false" outlineLevel="0" collapsed="false">
      <c r="A145" s="59"/>
      <c r="B145" s="60"/>
      <c r="C145" s="60"/>
    </row>
    <row r="146" customFormat="false" ht="13.8" hidden="false" customHeight="false" outlineLevel="0" collapsed="false">
      <c r="A146" s="58"/>
      <c r="B146" s="6" t="s">
        <v>153</v>
      </c>
      <c r="C146" s="31" t="n">
        <f aca="false">C147</f>
        <v>4500</v>
      </c>
    </row>
    <row r="147" s="61" customFormat="true" ht="13.8" hidden="false" customHeight="false" outlineLevel="0" collapsed="false">
      <c r="A147" s="12" t="n">
        <v>821004</v>
      </c>
      <c r="B147" s="10" t="s">
        <v>154</v>
      </c>
      <c r="C147" s="36" t="n">
        <v>4500</v>
      </c>
      <c r="L147" s="0"/>
      <c r="M147" s="0"/>
      <c r="N147" s="0"/>
      <c r="O147" s="0"/>
      <c r="P147" s="0"/>
      <c r="Q147" s="0"/>
      <c r="R147" s="0"/>
      <c r="S147" s="0"/>
      <c r="T147" s="0"/>
      <c r="U147" s="0"/>
      <c r="V147" s="0"/>
      <c r="W147" s="0"/>
      <c r="X147" s="0"/>
      <c r="Y147" s="0"/>
      <c r="Z147" s="0"/>
      <c r="AA147" s="0"/>
      <c r="AB147" s="0"/>
      <c r="ALN147" s="0"/>
      <c r="ALO147" s="0"/>
      <c r="ALP147" s="0"/>
      <c r="ALQ147" s="0"/>
      <c r="ALR147" s="0"/>
      <c r="ALS147" s="0"/>
      <c r="ALT147" s="0"/>
      <c r="ALU147" s="0"/>
      <c r="ALV147" s="0"/>
      <c r="ALW147" s="0"/>
      <c r="ALX147" s="0"/>
      <c r="ALY147" s="0"/>
      <c r="ALZ147" s="0"/>
      <c r="AMA147" s="0"/>
      <c r="AMB147" s="0"/>
      <c r="AMC147" s="0"/>
      <c r="AMD147" s="0"/>
      <c r="AME147" s="0"/>
      <c r="AMF147" s="0"/>
      <c r="AMG147" s="0"/>
      <c r="AMH147" s="0"/>
      <c r="AMI147" s="0"/>
      <c r="AMJ147" s="0"/>
    </row>
    <row r="148" customFormat="false" ht="13.8" hidden="false" customHeight="false" outlineLevel="0" collapsed="false">
      <c r="A148" s="59"/>
      <c r="B148" s="10"/>
      <c r="C148" s="36"/>
    </row>
    <row r="149" customFormat="false" ht="13.8" hidden="false" customHeight="false" outlineLevel="0" collapsed="false">
      <c r="A149" s="0"/>
      <c r="B149" s="6" t="s">
        <v>155</v>
      </c>
      <c r="C149" s="37"/>
    </row>
    <row r="150" customFormat="false" ht="13.8" hidden="false" customHeight="false" outlineLevel="0" collapsed="false">
      <c r="A150" s="0"/>
      <c r="B150" s="10" t="s">
        <v>2</v>
      </c>
      <c r="C150" s="62" t="n">
        <f aca="false">C26</f>
        <v>142327</v>
      </c>
    </row>
    <row r="151" customFormat="false" ht="13.8" hidden="false" customHeight="false" outlineLevel="0" collapsed="false">
      <c r="A151" s="0"/>
      <c r="B151" s="10" t="s">
        <v>40</v>
      </c>
      <c r="C151" s="62" t="n">
        <f aca="false">C36</f>
        <v>61000</v>
      </c>
    </row>
    <row r="152" customFormat="false" ht="13.8" hidden="false" customHeight="false" outlineLevel="0" collapsed="false">
      <c r="A152" s="0"/>
      <c r="B152" s="10" t="s">
        <v>156</v>
      </c>
      <c r="C152" s="62" t="n">
        <f aca="false">C31</f>
        <v>18926</v>
      </c>
    </row>
    <row r="153" customFormat="false" ht="13.8" hidden="false" customHeight="false" outlineLevel="0" collapsed="false">
      <c r="A153" s="0"/>
      <c r="B153" s="63" t="s">
        <v>47</v>
      </c>
      <c r="C153" s="64" t="n">
        <f aca="false">SUM(C150:C152)</f>
        <v>222253</v>
      </c>
    </row>
    <row r="154" customFormat="false" ht="13.8" hidden="false" customHeight="false" outlineLevel="0" collapsed="false">
      <c r="A154" s="0"/>
      <c r="B154" s="10" t="s">
        <v>48</v>
      </c>
      <c r="C154" s="62" t="n">
        <f aca="false">C40</f>
        <v>137670</v>
      </c>
    </row>
    <row r="155" customFormat="false" ht="13.8" hidden="false" customHeight="false" outlineLevel="0" collapsed="false">
      <c r="A155" s="0"/>
      <c r="B155" s="10" t="s">
        <v>148</v>
      </c>
      <c r="C155" s="62" t="n">
        <f aca="false">C139</f>
        <v>69500</v>
      </c>
    </row>
    <row r="156" customFormat="false" ht="13.8" hidden="false" customHeight="false" outlineLevel="0" collapsed="false">
      <c r="A156" s="0"/>
      <c r="B156" s="10" t="s">
        <v>157</v>
      </c>
      <c r="C156" s="62" t="n">
        <f aca="false">C146</f>
        <v>4500</v>
      </c>
    </row>
    <row r="157" customFormat="false" ht="13.8" hidden="false" customHeight="false" outlineLevel="0" collapsed="false">
      <c r="A157" s="0"/>
      <c r="B157" s="63" t="s">
        <v>158</v>
      </c>
      <c r="C157" s="64" t="n">
        <f aca="false">SUM(C154:C156)</f>
        <v>211670</v>
      </c>
    </row>
    <row r="158" customFormat="false" ht="13.8" hidden="false" customHeight="false" outlineLevel="0" collapsed="false">
      <c r="A158" s="0"/>
      <c r="B158" s="6" t="s">
        <v>159</v>
      </c>
      <c r="C158" s="62" t="n">
        <f aca="false">C153-C157</f>
        <v>10583</v>
      </c>
    </row>
    <row r="159" customFormat="false" ht="13.8" hidden="false" customHeight="false" outlineLevel="0" collapsed="false">
      <c r="A159" s="0"/>
      <c r="C159" s="65"/>
    </row>
    <row r="160" customFormat="false" ht="13.8" hidden="false" customHeight="false" outlineLevel="0" collapsed="false">
      <c r="A160" s="0"/>
      <c r="B160" s="6" t="s">
        <v>160</v>
      </c>
      <c r="C160" s="37"/>
    </row>
    <row r="161" customFormat="false" ht="13.8" hidden="false" customHeight="false" outlineLevel="0" collapsed="false">
      <c r="A161" s="0"/>
      <c r="B161" s="10" t="s">
        <v>2</v>
      </c>
      <c r="C161" s="36" t="n">
        <f aca="false">C150</f>
        <v>142327</v>
      </c>
    </row>
    <row r="162" customFormat="false" ht="13.8" hidden="false" customHeight="false" outlineLevel="0" collapsed="false">
      <c r="A162" s="0"/>
      <c r="B162" s="10" t="s">
        <v>48</v>
      </c>
      <c r="C162" s="36" t="n">
        <f aca="false">C154</f>
        <v>137670</v>
      </c>
    </row>
    <row r="163" customFormat="false" ht="13.8" hidden="false" customHeight="false" outlineLevel="0" collapsed="false">
      <c r="A163" s="0"/>
      <c r="B163" s="6" t="s">
        <v>161</v>
      </c>
      <c r="C163" s="36" t="n">
        <f aca="false">C161-C162</f>
        <v>4657</v>
      </c>
    </row>
    <row r="164" customFormat="false" ht="13.8" hidden="false" customHeight="false" outlineLevel="0" collapsed="false">
      <c r="A164" s="0"/>
      <c r="C164" s="0"/>
    </row>
    <row r="165" customFormat="false" ht="13.8" hidden="false" customHeight="false" outlineLevel="0" collapsed="false">
      <c r="A165" s="0"/>
      <c r="B165" s="0" t="s">
        <v>162</v>
      </c>
      <c r="C165" s="0"/>
    </row>
    <row r="166" customFormat="false" ht="13.8" hidden="false" customHeight="false" outlineLevel="0" collapsed="false">
      <c r="A166" s="66" t="s">
        <v>163</v>
      </c>
      <c r="B166" s="67" t="s">
        <v>164</v>
      </c>
      <c r="C166" s="68" t="s">
        <v>165</v>
      </c>
    </row>
    <row r="167" customFormat="false" ht="13.8" hidden="false" customHeight="false" outlineLevel="0" collapsed="false">
      <c r="A167" s="15" t="s">
        <v>166</v>
      </c>
      <c r="B167" s="10" t="s">
        <v>167</v>
      </c>
      <c r="C167" s="36" t="n">
        <f aca="false">C41</f>
        <v>53196</v>
      </c>
    </row>
    <row r="168" customFormat="false" ht="13.8" hidden="false" customHeight="false" outlineLevel="0" collapsed="false">
      <c r="A168" s="15" t="s">
        <v>168</v>
      </c>
      <c r="B168" s="10" t="s">
        <v>169</v>
      </c>
      <c r="C168" s="36" t="n">
        <f aca="false">C69</f>
        <v>1760</v>
      </c>
    </row>
    <row r="169" customFormat="false" ht="13.8" hidden="false" customHeight="false" outlineLevel="0" collapsed="false">
      <c r="A169" s="15" t="s">
        <v>170</v>
      </c>
      <c r="B169" s="10" t="s">
        <v>171</v>
      </c>
      <c r="C169" s="36" t="n">
        <f aca="false">C72</f>
        <v>15307</v>
      </c>
    </row>
    <row r="170" customFormat="false" ht="13.8" hidden="false" customHeight="false" outlineLevel="0" collapsed="false">
      <c r="A170" s="15" t="s">
        <v>172</v>
      </c>
      <c r="B170" s="10" t="s">
        <v>173</v>
      </c>
      <c r="C170" s="36" t="n">
        <f aca="false">C77</f>
        <v>16397</v>
      </c>
    </row>
    <row r="171" customFormat="false" ht="13.8" hidden="false" customHeight="false" outlineLevel="0" collapsed="false">
      <c r="A171" s="15" t="s">
        <v>174</v>
      </c>
      <c r="B171" s="10" t="s">
        <v>175</v>
      </c>
      <c r="C171" s="36" t="n">
        <f aca="false">C102</f>
        <v>1420</v>
      </c>
    </row>
    <row r="172" customFormat="false" ht="13.8" hidden="false" customHeight="false" outlineLevel="0" collapsed="false">
      <c r="A172" s="15" t="s">
        <v>176</v>
      </c>
      <c r="B172" s="10" t="s">
        <v>177</v>
      </c>
      <c r="C172" s="36" t="n">
        <f aca="false">C112</f>
        <v>1250</v>
      </c>
    </row>
    <row r="173" customFormat="false" ht="13.8" hidden="false" customHeight="false" outlineLevel="0" collapsed="false">
      <c r="A173" s="15" t="s">
        <v>178</v>
      </c>
      <c r="B173" s="10" t="s">
        <v>179</v>
      </c>
      <c r="C173" s="36" t="n">
        <f aca="false">C120</f>
        <v>41420</v>
      </c>
    </row>
    <row r="174" customFormat="false" ht="13.8" hidden="false" customHeight="false" outlineLevel="0" collapsed="false">
      <c r="A174" s="15" t="s">
        <v>180</v>
      </c>
      <c r="B174" s="10" t="s">
        <v>142</v>
      </c>
      <c r="C174" s="36" t="n">
        <f aca="false">C132</f>
        <v>6920</v>
      </c>
    </row>
    <row r="175" customFormat="false" ht="13.8" hidden="false" customHeight="false" outlineLevel="0" collapsed="false">
      <c r="A175" s="5"/>
      <c r="B175" s="10" t="s">
        <v>181</v>
      </c>
      <c r="C175" s="36" t="n">
        <f aca="false">SUM(C167:C174)</f>
        <v>137670</v>
      </c>
    </row>
  </sheetData>
  <mergeCells count="4">
    <mergeCell ref="A1:C1"/>
    <mergeCell ref="A41:B41"/>
    <mergeCell ref="A77:B77"/>
    <mergeCell ref="A132:B132"/>
  </mergeCells>
  <printOptions headings="false" gridLines="false" gridLinesSet="true" horizontalCentered="false" verticalCentered="false"/>
  <pageMargins left="0.559722222222222" right="0.196527777777778" top="0.290277777777778" bottom="0.22986111111111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LibreOffice/4.4.4.3$Windows_x86 LibreOffice_project/2c39ebcf046445232b798108aa8a7e7d89552ea8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sk-SK</dc:language>
  <cp:lastModifiedBy>Obec Píla </cp:lastModifiedBy>
  <cp:lastPrinted>2016-03-11T18:03:58Z</cp:lastPrinted>
  <dcterms:modified xsi:type="dcterms:W3CDTF">2016-04-01T15:56:19Z</dcterms:modified>
  <cp:revision>17</cp:revision>
</cp:coreProperties>
</file>